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Владимировна\Downloads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1" i="1" l="1"/>
  <c r="A201" i="1"/>
  <c r="L200" i="1"/>
  <c r="J200" i="1"/>
  <c r="I200" i="1"/>
  <c r="H200" i="1"/>
  <c r="G200" i="1"/>
  <c r="F200" i="1"/>
  <c r="B191" i="1"/>
  <c r="A191" i="1"/>
  <c r="L190" i="1"/>
  <c r="L201" i="1" s="1"/>
  <c r="J190" i="1"/>
  <c r="J201" i="1" s="1"/>
  <c r="I190" i="1"/>
  <c r="I201" i="1" s="1"/>
  <c r="H190" i="1"/>
  <c r="H201" i="1" s="1"/>
  <c r="G190" i="1"/>
  <c r="G201" i="1" s="1"/>
  <c r="F190" i="1"/>
  <c r="F201" i="1" s="1"/>
  <c r="B182" i="1"/>
  <c r="A182" i="1"/>
  <c r="L181" i="1"/>
  <c r="J181" i="1"/>
  <c r="I181" i="1"/>
  <c r="H181" i="1"/>
  <c r="G181" i="1"/>
  <c r="F181" i="1"/>
  <c r="B172" i="1"/>
  <c r="A172" i="1"/>
  <c r="L171" i="1"/>
  <c r="L182" i="1" s="1"/>
  <c r="J171" i="1"/>
  <c r="J182" i="1" s="1"/>
  <c r="I171" i="1"/>
  <c r="I182" i="1" s="1"/>
  <c r="H171" i="1"/>
  <c r="H182" i="1" s="1"/>
  <c r="G171" i="1"/>
  <c r="G182" i="1" s="1"/>
  <c r="F171" i="1"/>
  <c r="F182" i="1" s="1"/>
  <c r="B162" i="1"/>
  <c r="A162" i="1"/>
  <c r="L161" i="1"/>
  <c r="J161" i="1"/>
  <c r="I161" i="1"/>
  <c r="H161" i="1"/>
  <c r="G161" i="1"/>
  <c r="F161" i="1"/>
  <c r="B152" i="1"/>
  <c r="A152" i="1"/>
  <c r="L151" i="1"/>
  <c r="L162" i="1" s="1"/>
  <c r="J151" i="1"/>
  <c r="J162" i="1" s="1"/>
  <c r="I151" i="1"/>
  <c r="I162" i="1" s="1"/>
  <c r="H151" i="1"/>
  <c r="H162" i="1" s="1"/>
  <c r="G151" i="1"/>
  <c r="G162" i="1" s="1"/>
  <c r="F151" i="1"/>
  <c r="F162" i="1" s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J143" i="1" s="1"/>
  <c r="I132" i="1"/>
  <c r="I143" i="1" s="1"/>
  <c r="H132" i="1"/>
  <c r="H143" i="1" s="1"/>
  <c r="G132" i="1"/>
  <c r="G143" i="1" s="1"/>
  <c r="F132" i="1"/>
  <c r="F143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F93" i="1"/>
  <c r="F104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H84" i="1" s="1"/>
  <c r="G73" i="1"/>
  <c r="G84" i="1" s="1"/>
  <c r="F73" i="1"/>
  <c r="F84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04" i="1" l="1"/>
  <c r="G202" i="1" s="1"/>
  <c r="L202" i="1"/>
  <c r="I64" i="1"/>
  <c r="I202" i="1" s="1"/>
  <c r="J202" i="1"/>
  <c r="H202" i="1"/>
  <c r="F202" i="1"/>
</calcChain>
</file>

<file path=xl/sharedStrings.xml><?xml version="1.0" encoding="utf-8"?>
<sst xmlns="http://schemas.openxmlformats.org/spreadsheetml/2006/main" count="251" uniqueCount="76">
  <si>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</si>
  <si>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</si>
  <si>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</si>
  <si>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</si>
  <si>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</si>
  <si>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</si>
  <si>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</si>
  <si>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</si>
  <si>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</si>
  <si>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</si>
  <si>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</si>
  <si>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</si>
  <si>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</si>
  <si>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</si>
  <si>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</si>
  <si>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</si>
  <si>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</si>
  <si>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</si>
  <si>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</si>
  <si>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</si>
  <si>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</si>
  <si>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</si>
  <si>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</si>
  <si>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</si>
  <si>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</si>
  <si>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</si>
  <si>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</si>
  <si>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</si>
  <si>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</si>
  <si>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</si>
  <si>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</si>
  <si>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</si>
  <si>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</si>
  <si>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</si>
  <si>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</si>
  <si>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</si>
  <si>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</si>
  <si>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</si>
  <si>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</si>
  <si>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"СОШ" пгт. Кожва</t>
  </si>
  <si>
    <t>Директор</t>
  </si>
  <si>
    <t>Т.Н. Марьенкова</t>
  </si>
  <si>
    <t>Компот из сухофруктов</t>
  </si>
  <si>
    <t>Пшеничный</t>
  </si>
  <si>
    <t>Яблоко</t>
  </si>
  <si>
    <t>Рис отварной</t>
  </si>
  <si>
    <t>Капуста тушёная</t>
  </si>
  <si>
    <t>Киви</t>
  </si>
  <si>
    <t>Гречка рассыпчатая</t>
  </si>
  <si>
    <t>Груша</t>
  </si>
  <si>
    <t>Чай с сахаром</t>
  </si>
  <si>
    <t>Плов с курицей</t>
  </si>
  <si>
    <t>Жаркое с курицей</t>
  </si>
  <si>
    <t>Компот из черной смородины</t>
  </si>
  <si>
    <t>сладкое</t>
  </si>
  <si>
    <t>Батончик "Бабаевский"</t>
  </si>
  <si>
    <t>Зраза мясная с соусом</t>
  </si>
  <si>
    <t>Нектарин</t>
  </si>
  <si>
    <t>Шоколад</t>
  </si>
  <si>
    <t>Сосиска отварная с маслом</t>
  </si>
  <si>
    <t>Сок натуральный</t>
  </si>
  <si>
    <t>Шоколад молочный</t>
  </si>
  <si>
    <t>Йогурт сливочный 5%</t>
  </si>
  <si>
    <t>Картофельное пюре</t>
  </si>
  <si>
    <t>Рыбная тефтеля с маслом</t>
  </si>
  <si>
    <t>Огурец соленый</t>
  </si>
  <si>
    <t>Мясная тефтеля с маслом</t>
  </si>
  <si>
    <t>Компот из вишни</t>
  </si>
  <si>
    <t>Колбаса отварная с маслом</t>
  </si>
  <si>
    <t>Котлета мясная с соусом</t>
  </si>
  <si>
    <t>Компот из сухофрутков</t>
  </si>
  <si>
    <t>Макароны отварные</t>
  </si>
  <si>
    <t>Котлета здоровье с маслом</t>
  </si>
  <si>
    <t>Компот из свежих фруктов</t>
  </si>
  <si>
    <t>Компот из клюквы</t>
  </si>
  <si>
    <t>Батончик "Марс"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</si>
</sst>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5" sqref="L1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200</v>
      </c>
      <c r="G6" s="43">
        <v>17.100000000000001</v>
      </c>
      <c r="H6" s="40">
        <v>17.399999999999999</v>
      </c>
      <c r="I6" s="40">
        <v>8.3000000000000007</v>
      </c>
      <c r="J6" s="40">
        <v>299</v>
      </c>
      <c r="K6" s="41"/>
      <c r="L6" s="40">
        <v>38.11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1" t="s">
        <v>53</v>
      </c>
      <c r="F8" s="43">
        <v>200</v>
      </c>
      <c r="G8" s="43">
        <v>0.5</v>
      </c>
      <c r="H8" s="43">
        <v>0.17</v>
      </c>
      <c r="I8" s="43">
        <v>11</v>
      </c>
      <c r="J8" s="43">
        <v>46</v>
      </c>
      <c r="K8" s="44"/>
      <c r="L8" s="43">
        <v>10.23</v>
      </c>
    </row>
    <row r="9" spans="1:12" ht="14.4" x14ac:dyDescent="0.3">
      <c r="A9" s="23"/>
      <c r="B9" s="15"/>
      <c r="C9" s="11"/>
      <c r="D9" s="7" t="s">
        <v>23</v>
      </c>
      <c r="E9" s="51" t="s">
        <v>43</v>
      </c>
      <c r="F9" s="43">
        <v>35</v>
      </c>
      <c r="G9" s="43">
        <v>8.6999999999999993</v>
      </c>
      <c r="H9" s="43">
        <v>1</v>
      </c>
      <c r="I9" s="43">
        <v>48.1</v>
      </c>
      <c r="J9" s="43">
        <v>239</v>
      </c>
      <c r="K9" s="44"/>
      <c r="L9" s="43">
        <v>2.93</v>
      </c>
    </row>
    <row r="10" spans="1:12" ht="14.4" x14ac:dyDescent="0.3">
      <c r="A10" s="23"/>
      <c r="B10" s="15"/>
      <c r="C10" s="11"/>
      <c r="D10" s="7" t="s">
        <v>24</v>
      </c>
      <c r="E10" s="51" t="s">
        <v>49</v>
      </c>
      <c r="F10" s="43">
        <v>72</v>
      </c>
      <c r="G10" s="43">
        <v>0.8</v>
      </c>
      <c r="H10" s="43">
        <v>0.4</v>
      </c>
      <c r="I10" s="43">
        <v>8.1</v>
      </c>
      <c r="J10" s="43">
        <v>47</v>
      </c>
      <c r="K10" s="44"/>
      <c r="L10" s="43">
        <v>15.53</v>
      </c>
    </row>
    <row r="11" spans="1:12" ht="14.4" x14ac:dyDescent="0.3">
      <c r="A11" s="23"/>
      <c r="B11" s="15"/>
      <c r="C11" s="11"/>
      <c r="D11" s="6" t="s">
        <v>54</v>
      </c>
      <c r="E11" s="42" t="s">
        <v>55</v>
      </c>
      <c r="F11" s="43">
        <v>50</v>
      </c>
      <c r="G11" s="43">
        <v>0.26</v>
      </c>
      <c r="H11" s="43">
        <v>0.17</v>
      </c>
      <c r="I11" s="43">
        <v>50.4</v>
      </c>
      <c r="J11" s="43">
        <v>554</v>
      </c>
      <c r="K11" s="44"/>
      <c r="L11" s="43">
        <v>39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557</v>
      </c>
      <c r="G13" s="19">
        <f>SUM(G6:G12)</f>
        <v>27.360000000000003</v>
      </c>
      <c r="H13" s="19">
        <f>SUM(H6:H12)</f>
        <v>19.14</v>
      </c>
      <c r="I13" s="19">
        <f>SUM(I6:I12)</f>
        <v>125.9</v>
      </c>
      <c r="J13" s="19">
        <f>SUM(J6:J12)</f>
        <v>1185</v>
      </c>
      <c r="K13" s="25"/>
      <c r="L13" s="19">
        <f>SUM(L6:L12)</f>
        <v>105.8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557</v>
      </c>
      <c r="G24" s="32">
        <f t="shared" ref="G24:J24" si="2">G13+G23</f>
        <v>27.360000000000003</v>
      </c>
      <c r="H24" s="32">
        <f t="shared" si="2"/>
        <v>19.14</v>
      </c>
      <c r="I24" s="32">
        <f t="shared" si="2"/>
        <v>125.9</v>
      </c>
      <c r="J24" s="32">
        <f t="shared" si="2"/>
        <v>1185</v>
      </c>
      <c r="K24" s="32"/>
      <c r="L24" s="32">
        <f t="shared" ref="L24" si="3">L13+L23</f>
        <v>105.8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48</v>
      </c>
      <c r="F25" s="40">
        <v>200</v>
      </c>
      <c r="G25" s="40">
        <v>9.5</v>
      </c>
      <c r="H25" s="40">
        <v>7.7</v>
      </c>
      <c r="I25" s="40">
        <v>38.200000000000003</v>
      </c>
      <c r="J25" s="40">
        <v>254</v>
      </c>
      <c r="K25" s="41"/>
      <c r="L25" s="40">
        <v>6.08</v>
      </c>
    </row>
    <row r="26" spans="1:12" ht="14.4" x14ac:dyDescent="0.3">
      <c r="A26" s="14"/>
      <c r="B26" s="15"/>
      <c r="C26" s="11"/>
      <c r="D26" s="6"/>
      <c r="E26" s="51" t="s">
        <v>56</v>
      </c>
      <c r="F26" s="43">
        <v>110</v>
      </c>
      <c r="G26" s="43">
        <v>12.2</v>
      </c>
      <c r="H26" s="43">
        <v>2.4</v>
      </c>
      <c r="I26" s="43">
        <v>83.1</v>
      </c>
      <c r="J26" s="43">
        <v>83.1</v>
      </c>
      <c r="K26" s="44"/>
      <c r="L26" s="43">
        <v>38.39</v>
      </c>
    </row>
    <row r="27" spans="1:12" ht="14.4" x14ac:dyDescent="0.3">
      <c r="A27" s="14"/>
      <c r="B27" s="15"/>
      <c r="C27" s="11"/>
      <c r="D27" s="6"/>
      <c r="E27" s="51"/>
      <c r="F27" s="52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42</v>
      </c>
      <c r="F28" s="43">
        <v>200</v>
      </c>
      <c r="G28" s="43">
        <v>0.1</v>
      </c>
      <c r="H28" s="43"/>
      <c r="I28" s="43">
        <v>4.7</v>
      </c>
      <c r="J28" s="43">
        <v>41</v>
      </c>
      <c r="K28" s="44"/>
      <c r="L28" s="43">
        <v>5</v>
      </c>
    </row>
    <row r="29" spans="1:12" ht="14.4" x14ac:dyDescent="0.3">
      <c r="A29" s="14"/>
      <c r="B29" s="15"/>
      <c r="C29" s="11"/>
      <c r="D29" s="7" t="s">
        <v>23</v>
      </c>
      <c r="E29" s="42" t="s">
        <v>43</v>
      </c>
      <c r="F29" s="43">
        <v>35</v>
      </c>
      <c r="G29" s="43">
        <v>7.8</v>
      </c>
      <c r="H29" s="43">
        <v>1</v>
      </c>
      <c r="I29" s="43">
        <v>40</v>
      </c>
      <c r="J29" s="43">
        <v>239</v>
      </c>
      <c r="K29" s="44"/>
      <c r="L29" s="43">
        <v>2.93</v>
      </c>
    </row>
    <row r="30" spans="1:12" ht="14.4" x14ac:dyDescent="0.3">
      <c r="A30" s="14"/>
      <c r="B30" s="15"/>
      <c r="C30" s="11"/>
      <c r="D30" s="7" t="s">
        <v>24</v>
      </c>
      <c r="E30" s="42" t="s">
        <v>57</v>
      </c>
      <c r="F30" s="43">
        <v>173</v>
      </c>
      <c r="G30" s="43">
        <v>0.94</v>
      </c>
      <c r="H30" s="43">
        <v>0.12</v>
      </c>
      <c r="I30" s="43">
        <v>9.35</v>
      </c>
      <c r="J30" s="43">
        <v>58</v>
      </c>
      <c r="K30" s="44"/>
      <c r="L30" s="43">
        <v>32.07</v>
      </c>
    </row>
    <row r="31" spans="1:12" ht="14.4" x14ac:dyDescent="0.3">
      <c r="A31" s="14"/>
      <c r="B31" s="15"/>
      <c r="C31" s="11"/>
      <c r="D31" s="6" t="s">
        <v>54</v>
      </c>
      <c r="E31" s="42" t="s">
        <v>58</v>
      </c>
      <c r="F31" s="43">
        <v>20</v>
      </c>
      <c r="G31" s="43">
        <v>9.8000000000000007</v>
      </c>
      <c r="H31" s="43">
        <v>34.700000000000003</v>
      </c>
      <c r="I31" s="43">
        <v>16</v>
      </c>
      <c r="J31" s="43">
        <v>455</v>
      </c>
      <c r="K31" s="44"/>
      <c r="L31" s="43">
        <v>21.33</v>
      </c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SUM(F25:F32)</f>
        <v>738</v>
      </c>
      <c r="G33" s="19">
        <f t="shared" ref="G33" si="4">SUM(G25:G32)</f>
        <v>40.340000000000003</v>
      </c>
      <c r="H33" s="19">
        <f t="shared" ref="H33" si="5">SUM(H25:H32)</f>
        <v>45.92</v>
      </c>
      <c r="I33" s="19">
        <f t="shared" ref="I33" si="6">SUM(I25:I32)</f>
        <v>191.35</v>
      </c>
      <c r="J33" s="19">
        <f t="shared" ref="J33:L33" si="7">SUM(J25:J32)</f>
        <v>1130.0999999999999</v>
      </c>
      <c r="K33" s="25"/>
      <c r="L33" s="19">
        <f t="shared" si="7"/>
        <v>105.8</v>
      </c>
    </row>
    <row r="34" spans="1:12" ht="14.4" x14ac:dyDescent="0.3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 x14ac:dyDescent="0.25">
      <c r="A44" s="33">
        <f>A25</f>
        <v>1</v>
      </c>
      <c r="B44" s="33">
        <f>B25</f>
        <v>2</v>
      </c>
      <c r="C44" s="57" t="s">
        <v>4</v>
      </c>
      <c r="D44" s="58"/>
      <c r="E44" s="31"/>
      <c r="F44" s="32">
        <f>F33+F43</f>
        <v>738</v>
      </c>
      <c r="G44" s="32">
        <f t="shared" ref="G44" si="12">G33+G43</f>
        <v>40.340000000000003</v>
      </c>
      <c r="H44" s="32">
        <f t="shared" ref="H44" si="13">H33+H43</f>
        <v>45.92</v>
      </c>
      <c r="I44" s="32">
        <f t="shared" ref="I44" si="14">I33+I43</f>
        <v>191.35</v>
      </c>
      <c r="J44" s="32">
        <f t="shared" ref="J44:L44" si="15">J33+J43</f>
        <v>1130.0999999999999</v>
      </c>
      <c r="K44" s="32"/>
      <c r="L44" s="32">
        <f t="shared" si="15"/>
        <v>105.8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39" t="s">
        <v>45</v>
      </c>
      <c r="F45" s="40">
        <v>200</v>
      </c>
      <c r="G45" s="40">
        <v>4.5</v>
      </c>
      <c r="H45" s="40">
        <v>5.9</v>
      </c>
      <c r="I45" s="40">
        <v>42.7</v>
      </c>
      <c r="J45" s="40">
        <v>245</v>
      </c>
      <c r="K45" s="41"/>
      <c r="L45" s="40">
        <v>11.29</v>
      </c>
    </row>
    <row r="46" spans="1:12" ht="14.4" x14ac:dyDescent="0.3">
      <c r="A46" s="23"/>
      <c r="B46" s="15"/>
      <c r="C46" s="11"/>
      <c r="D46" s="6"/>
      <c r="E46" s="42" t="s">
        <v>59</v>
      </c>
      <c r="F46" s="43">
        <v>55</v>
      </c>
      <c r="G46" s="43">
        <v>12</v>
      </c>
      <c r="H46" s="43">
        <v>2.4</v>
      </c>
      <c r="I46" s="43">
        <v>2.6</v>
      </c>
      <c r="J46" s="43">
        <v>83.1</v>
      </c>
      <c r="K46" s="44"/>
      <c r="L46" s="43">
        <v>25.37</v>
      </c>
    </row>
    <row r="47" spans="1:12" ht="14.4" x14ac:dyDescent="0.3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22</v>
      </c>
      <c r="E48" s="42" t="s">
        <v>60</v>
      </c>
      <c r="F48" s="43">
        <v>200</v>
      </c>
      <c r="G48" s="43">
        <v>2.4</v>
      </c>
      <c r="H48" s="43"/>
      <c r="I48" s="43">
        <v>41.4</v>
      </c>
      <c r="J48" s="43">
        <v>171</v>
      </c>
      <c r="K48" s="44"/>
      <c r="L48" s="43">
        <v>21</v>
      </c>
    </row>
    <row r="49" spans="1:12" ht="14.4" x14ac:dyDescent="0.3">
      <c r="A49" s="23"/>
      <c r="B49" s="15"/>
      <c r="C49" s="11"/>
      <c r="D49" s="7" t="s">
        <v>23</v>
      </c>
      <c r="E49" s="42" t="s">
        <v>43</v>
      </c>
      <c r="F49" s="43">
        <v>35</v>
      </c>
      <c r="G49" s="43">
        <v>7.8</v>
      </c>
      <c r="H49" s="43">
        <v>1</v>
      </c>
      <c r="I49" s="43">
        <v>48.1</v>
      </c>
      <c r="J49" s="43">
        <v>239</v>
      </c>
      <c r="K49" s="44"/>
      <c r="L49" s="43">
        <v>2.93</v>
      </c>
    </row>
    <row r="50" spans="1:12" ht="14.4" x14ac:dyDescent="0.3">
      <c r="A50" s="23"/>
      <c r="B50" s="15"/>
      <c r="C50" s="11"/>
      <c r="D50" s="7" t="s">
        <v>24</v>
      </c>
      <c r="E50" s="42" t="s">
        <v>61</v>
      </c>
      <c r="F50" s="43">
        <v>15</v>
      </c>
      <c r="G50" s="43">
        <v>1.1399999999999999</v>
      </c>
      <c r="H50" s="43">
        <v>0.52</v>
      </c>
      <c r="I50" s="43">
        <v>14.66</v>
      </c>
      <c r="J50" s="43">
        <v>61</v>
      </c>
      <c r="K50" s="44"/>
      <c r="L50" s="43">
        <v>19</v>
      </c>
    </row>
    <row r="51" spans="1:12" ht="14.4" x14ac:dyDescent="0.3">
      <c r="A51" s="23"/>
      <c r="B51" s="15"/>
      <c r="C51" s="11"/>
      <c r="D51" s="6" t="s">
        <v>54</v>
      </c>
      <c r="E51" s="42" t="s">
        <v>62</v>
      </c>
      <c r="F51" s="43">
        <v>115</v>
      </c>
      <c r="G51" s="43">
        <v>2.2000000000000002</v>
      </c>
      <c r="H51" s="43">
        <v>5</v>
      </c>
      <c r="I51" s="43">
        <v>56.8</v>
      </c>
      <c r="J51" s="43">
        <v>46</v>
      </c>
      <c r="K51" s="44"/>
      <c r="L51" s="43">
        <v>34</v>
      </c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4"/>
      <c r="B53" s="17"/>
      <c r="C53" s="8"/>
      <c r="D53" s="18" t="s">
        <v>33</v>
      </c>
      <c r="E53" s="9"/>
      <c r="F53" s="19">
        <f>SUM(F45:F52)</f>
        <v>620</v>
      </c>
      <c r="G53" s="19">
        <f t="shared" ref="G53" si="16">SUM(G45:G52)</f>
        <v>30.04</v>
      </c>
      <c r="H53" s="19">
        <f t="shared" ref="H53" si="17">SUM(H45:H52)</f>
        <v>14.82</v>
      </c>
      <c r="I53" s="19">
        <f t="shared" ref="I53" si="18">SUM(I45:I52)</f>
        <v>206.26</v>
      </c>
      <c r="J53" s="19">
        <f t="shared" ref="J53:L53" si="19">SUM(J45:J52)</f>
        <v>845.1</v>
      </c>
      <c r="K53" s="25"/>
      <c r="L53" s="19">
        <f t="shared" si="19"/>
        <v>113.59</v>
      </c>
    </row>
    <row r="54" spans="1:12" ht="14.4" x14ac:dyDescent="0.3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20">SUM(G54:G62)</f>
        <v>0</v>
      </c>
      <c r="H63" s="19">
        <f t="shared" ref="H63" si="21">SUM(H54:H62)</f>
        <v>0</v>
      </c>
      <c r="I63" s="19">
        <f t="shared" ref="I63" si="22">SUM(I54:I62)</f>
        <v>0</v>
      </c>
      <c r="J63" s="19">
        <f t="shared" ref="J63:L63" si="23">SUM(J54:J62)</f>
        <v>0</v>
      </c>
      <c r="K63" s="25"/>
      <c r="L63" s="19">
        <f t="shared" si="23"/>
        <v>0</v>
      </c>
    </row>
    <row r="64" spans="1:12" ht="15.75" customHeight="1" x14ac:dyDescent="0.25">
      <c r="A64" s="29">
        <f>A45</f>
        <v>1</v>
      </c>
      <c r="B64" s="30">
        <f>B45</f>
        <v>3</v>
      </c>
      <c r="C64" s="57" t="s">
        <v>4</v>
      </c>
      <c r="D64" s="58"/>
      <c r="E64" s="31"/>
      <c r="F64" s="32">
        <f>F53+F63</f>
        <v>620</v>
      </c>
      <c r="G64" s="32">
        <f t="shared" ref="G64" si="24">G53+G63</f>
        <v>30.04</v>
      </c>
      <c r="H64" s="32">
        <f t="shared" ref="H64" si="25">H53+H63</f>
        <v>14.82</v>
      </c>
      <c r="I64" s="32">
        <f t="shared" ref="I64" si="26">I53+I63</f>
        <v>206.26</v>
      </c>
      <c r="J64" s="32">
        <f t="shared" ref="J64:L64" si="27">J53+J63</f>
        <v>845.1</v>
      </c>
      <c r="K64" s="32"/>
      <c r="L64" s="32">
        <f t="shared" si="27"/>
        <v>113.59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63</v>
      </c>
      <c r="F65" s="40">
        <v>200</v>
      </c>
      <c r="G65" s="40">
        <v>17.100000000000001</v>
      </c>
      <c r="H65" s="40">
        <v>17.399999999999999</v>
      </c>
      <c r="I65" s="40">
        <v>8.3000000000000007</v>
      </c>
      <c r="J65" s="40">
        <v>299</v>
      </c>
      <c r="K65" s="41"/>
      <c r="L65" s="40">
        <v>12.38</v>
      </c>
    </row>
    <row r="66" spans="1:12" ht="14.4" x14ac:dyDescent="0.3">
      <c r="A66" s="23"/>
      <c r="B66" s="15"/>
      <c r="C66" s="11"/>
      <c r="D66" s="6"/>
      <c r="E66" s="42" t="s">
        <v>64</v>
      </c>
      <c r="F66" s="43">
        <v>65</v>
      </c>
      <c r="G66" s="43">
        <v>15</v>
      </c>
      <c r="H66" s="43">
        <v>12.3</v>
      </c>
      <c r="I66" s="43">
        <v>7</v>
      </c>
      <c r="J66" s="43">
        <v>200</v>
      </c>
      <c r="K66" s="44"/>
      <c r="L66" s="43">
        <v>30.49</v>
      </c>
    </row>
    <row r="67" spans="1:12" ht="14.4" x14ac:dyDescent="0.3">
      <c r="A67" s="23"/>
      <c r="B67" s="15"/>
      <c r="C67" s="11"/>
      <c r="D67" s="6"/>
      <c r="E67" s="42" t="s">
        <v>65</v>
      </c>
      <c r="F67" s="43">
        <v>37</v>
      </c>
      <c r="G67" s="43">
        <v>2</v>
      </c>
      <c r="H67" s="43">
        <v>1.2</v>
      </c>
      <c r="I67" s="43">
        <v>4.7</v>
      </c>
      <c r="J67" s="43">
        <v>43.3</v>
      </c>
      <c r="K67" s="44"/>
      <c r="L67" s="43">
        <v>4.83</v>
      </c>
    </row>
    <row r="68" spans="1:12" ht="14.4" x14ac:dyDescent="0.3">
      <c r="A68" s="23"/>
      <c r="B68" s="15"/>
      <c r="C68" s="11"/>
      <c r="D68" s="7" t="s">
        <v>22</v>
      </c>
      <c r="E68" s="42" t="s">
        <v>50</v>
      </c>
      <c r="F68" s="43">
        <v>200</v>
      </c>
      <c r="G68" s="43">
        <v>0.5</v>
      </c>
      <c r="H68" s="43">
        <v>0.17</v>
      </c>
      <c r="I68" s="43">
        <v>11</v>
      </c>
      <c r="J68" s="43">
        <v>46</v>
      </c>
      <c r="K68" s="44"/>
      <c r="L68" s="43">
        <v>1.77</v>
      </c>
    </row>
    <row r="69" spans="1:12" ht="14.4" x14ac:dyDescent="0.3">
      <c r="A69" s="23"/>
      <c r="B69" s="15"/>
      <c r="C69" s="11"/>
      <c r="D69" s="7" t="s">
        <v>23</v>
      </c>
      <c r="E69" s="42" t="s">
        <v>43</v>
      </c>
      <c r="F69" s="43">
        <v>35</v>
      </c>
      <c r="G69" s="43">
        <v>8.6999999999999993</v>
      </c>
      <c r="H69" s="43">
        <v>1</v>
      </c>
      <c r="I69" s="43">
        <v>48.1</v>
      </c>
      <c r="J69" s="43">
        <v>239</v>
      </c>
      <c r="K69" s="44"/>
      <c r="L69" s="43">
        <v>2.93</v>
      </c>
    </row>
    <row r="70" spans="1:12" ht="14.4" x14ac:dyDescent="0.3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6" t="s">
        <v>54</v>
      </c>
      <c r="E71" s="42" t="s">
        <v>61</v>
      </c>
      <c r="F71" s="43">
        <v>60</v>
      </c>
      <c r="G71" s="43">
        <v>0.26</v>
      </c>
      <c r="H71" s="43">
        <v>0.17</v>
      </c>
      <c r="I71" s="43">
        <v>50.4</v>
      </c>
      <c r="J71" s="43">
        <v>554</v>
      </c>
      <c r="K71" s="44"/>
      <c r="L71" s="43">
        <v>53.4</v>
      </c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4"/>
      <c r="B73" s="17"/>
      <c r="C73" s="8"/>
      <c r="D73" s="18" t="s">
        <v>33</v>
      </c>
      <c r="E73" s="9"/>
      <c r="F73" s="19">
        <f>SUM(F65:F72)</f>
        <v>597</v>
      </c>
      <c r="G73" s="19">
        <f t="shared" ref="G73" si="28">SUM(G65:G72)</f>
        <v>43.559999999999995</v>
      </c>
      <c r="H73" s="19">
        <f t="shared" ref="H73" si="29">SUM(H65:H72)</f>
        <v>32.24</v>
      </c>
      <c r="I73" s="19">
        <f t="shared" ref="I73" si="30">SUM(I65:I72)</f>
        <v>129.5</v>
      </c>
      <c r="J73" s="19">
        <f t="shared" ref="J73:L73" si="31">SUM(J65:J72)</f>
        <v>1381.3</v>
      </c>
      <c r="K73" s="25"/>
      <c r="L73" s="19">
        <f t="shared" si="31"/>
        <v>105.8</v>
      </c>
    </row>
    <row r="74" spans="1:12" ht="14.4" x14ac:dyDescent="0.3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32">SUM(G74:G82)</f>
        <v>0</v>
      </c>
      <c r="H83" s="19">
        <f t="shared" ref="H83" si="33">SUM(H74:H82)</f>
        <v>0</v>
      </c>
      <c r="I83" s="19">
        <f t="shared" ref="I83" si="34">SUM(I74:I82)</f>
        <v>0</v>
      </c>
      <c r="J83" s="19">
        <f t="shared" ref="J83:L83" si="35">SUM(J74:J82)</f>
        <v>0</v>
      </c>
      <c r="K83" s="25"/>
      <c r="L83" s="19">
        <f t="shared" si="35"/>
        <v>0</v>
      </c>
    </row>
    <row r="84" spans="1:12" ht="15.75" customHeight="1" x14ac:dyDescent="0.25">
      <c r="A84" s="29">
        <f>A65</f>
        <v>1</v>
      </c>
      <c r="B84" s="30">
        <f>B65</f>
        <v>4</v>
      </c>
      <c r="C84" s="57" t="s">
        <v>4</v>
      </c>
      <c r="D84" s="58"/>
      <c r="E84" s="31"/>
      <c r="F84" s="32">
        <f>F73+F83</f>
        <v>597</v>
      </c>
      <c r="G84" s="32">
        <f t="shared" ref="G84" si="36">G73+G83</f>
        <v>43.559999999999995</v>
      </c>
      <c r="H84" s="32">
        <f t="shared" ref="H84" si="37">H73+H83</f>
        <v>32.24</v>
      </c>
      <c r="I84" s="32">
        <f t="shared" ref="I84" si="38">I73+I83</f>
        <v>129.5</v>
      </c>
      <c r="J84" s="32">
        <f t="shared" ref="J84:L84" si="39">J73+J83</f>
        <v>1381.3</v>
      </c>
      <c r="K84" s="32"/>
      <c r="L84" s="32">
        <f t="shared" si="39"/>
        <v>105.8</v>
      </c>
    </row>
    <row r="85" spans="1:12" ht="14.4" x14ac:dyDescent="0.3">
      <c r="A85" s="20">
        <v>1</v>
      </c>
      <c r="B85" s="21">
        <v>5</v>
      </c>
      <c r="C85" s="22" t="s">
        <v>20</v>
      </c>
      <c r="D85" s="5" t="s">
        <v>21</v>
      </c>
      <c r="E85" s="39" t="s">
        <v>46</v>
      </c>
      <c r="F85" s="40">
        <v>200</v>
      </c>
      <c r="G85" s="40">
        <v>23.8</v>
      </c>
      <c r="H85" s="40">
        <v>24.3</v>
      </c>
      <c r="I85" s="40">
        <v>40.200000000000003</v>
      </c>
      <c r="J85" s="40">
        <v>479</v>
      </c>
      <c r="K85" s="41"/>
      <c r="L85" s="40">
        <v>19.21</v>
      </c>
    </row>
    <row r="86" spans="1:12" ht="14.4" x14ac:dyDescent="0.3">
      <c r="A86" s="23"/>
      <c r="B86" s="15"/>
      <c r="C86" s="11"/>
      <c r="D86" s="6"/>
      <c r="E86" s="42" t="s">
        <v>66</v>
      </c>
      <c r="F86" s="43">
        <v>65</v>
      </c>
      <c r="G86" s="43">
        <v>13.5</v>
      </c>
      <c r="H86" s="43">
        <v>11.6</v>
      </c>
      <c r="I86" s="43">
        <v>16.100000000000001</v>
      </c>
      <c r="J86" s="43">
        <v>219</v>
      </c>
      <c r="K86" s="44"/>
      <c r="L86" s="43">
        <v>25.6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 t="s">
        <v>22</v>
      </c>
      <c r="E88" s="42" t="s">
        <v>67</v>
      </c>
      <c r="F88" s="43">
        <v>200</v>
      </c>
      <c r="G88" s="43">
        <v>0.5</v>
      </c>
      <c r="H88" s="43">
        <v>0.17</v>
      </c>
      <c r="I88" s="43">
        <v>11</v>
      </c>
      <c r="J88" s="43">
        <v>46</v>
      </c>
      <c r="K88" s="44"/>
      <c r="L88" s="43">
        <v>14.31</v>
      </c>
    </row>
    <row r="89" spans="1:12" ht="14.4" x14ac:dyDescent="0.3">
      <c r="A89" s="23"/>
      <c r="B89" s="15"/>
      <c r="C89" s="11"/>
      <c r="D89" s="7" t="s">
        <v>23</v>
      </c>
      <c r="E89" s="42" t="s">
        <v>43</v>
      </c>
      <c r="F89" s="43">
        <v>35</v>
      </c>
      <c r="G89" s="43">
        <v>8.6999999999999993</v>
      </c>
      <c r="H89" s="43">
        <v>1</v>
      </c>
      <c r="I89" s="43">
        <v>48.1</v>
      </c>
      <c r="J89" s="43">
        <v>239</v>
      </c>
      <c r="K89" s="44"/>
      <c r="L89" s="43">
        <v>2.93</v>
      </c>
    </row>
    <row r="90" spans="1:12" ht="14.4" x14ac:dyDescent="0.3">
      <c r="A90" s="23"/>
      <c r="B90" s="15"/>
      <c r="C90" s="11"/>
      <c r="D90" s="7" t="s">
        <v>24</v>
      </c>
      <c r="E90" s="42" t="s">
        <v>47</v>
      </c>
      <c r="F90" s="43">
        <v>107</v>
      </c>
      <c r="G90" s="43">
        <v>0.8</v>
      </c>
      <c r="H90" s="43">
        <v>0.4</v>
      </c>
      <c r="I90" s="43">
        <v>8.1</v>
      </c>
      <c r="J90" s="43">
        <v>47</v>
      </c>
      <c r="K90" s="44"/>
      <c r="L90" s="43">
        <v>22.42</v>
      </c>
    </row>
    <row r="91" spans="1:12" ht="14.4" x14ac:dyDescent="0.3">
      <c r="A91" s="23"/>
      <c r="B91" s="15"/>
      <c r="C91" s="11"/>
      <c r="D91" s="6" t="s">
        <v>54</v>
      </c>
      <c r="E91" s="42" t="s">
        <v>61</v>
      </c>
      <c r="F91" s="43">
        <v>20</v>
      </c>
      <c r="G91" s="43">
        <v>0.26</v>
      </c>
      <c r="H91" s="43">
        <v>0.17</v>
      </c>
      <c r="I91" s="43">
        <v>50.4</v>
      </c>
      <c r="J91" s="43">
        <v>554</v>
      </c>
      <c r="K91" s="44"/>
      <c r="L91" s="43">
        <v>21.33</v>
      </c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4"/>
      <c r="B93" s="17"/>
      <c r="C93" s="8"/>
      <c r="D93" s="18" t="s">
        <v>33</v>
      </c>
      <c r="E93" s="9"/>
      <c r="F93" s="19">
        <f>SUM(F85:F92)</f>
        <v>627</v>
      </c>
      <c r="G93" s="19">
        <f t="shared" ref="G93" si="40">SUM(G85:G92)</f>
        <v>47.559999999999995</v>
      </c>
      <c r="H93" s="19">
        <f t="shared" ref="H93" si="41">SUM(H85:H92)</f>
        <v>37.64</v>
      </c>
      <c r="I93" s="19">
        <f t="shared" ref="I93" si="42">SUM(I85:I92)</f>
        <v>173.9</v>
      </c>
      <c r="J93" s="19">
        <f t="shared" ref="J93:L93" si="43">SUM(J85:J92)</f>
        <v>1584</v>
      </c>
      <c r="K93" s="25"/>
      <c r="L93" s="19">
        <f t="shared" si="43"/>
        <v>105.8</v>
      </c>
    </row>
    <row r="94" spans="1:12" ht="14.4" x14ac:dyDescent="0.3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44">SUM(G94:G102)</f>
        <v>0</v>
      </c>
      <c r="H103" s="19">
        <f t="shared" ref="H103" si="45">SUM(H94:H102)</f>
        <v>0</v>
      </c>
      <c r="I103" s="19">
        <f t="shared" ref="I103" si="46">SUM(I94:I102)</f>
        <v>0</v>
      </c>
      <c r="J103" s="19">
        <f t="shared" ref="J103:L103" si="47">SUM(J94:J102)</f>
        <v>0</v>
      </c>
      <c r="K103" s="25"/>
      <c r="L103" s="19">
        <f t="shared" si="47"/>
        <v>0</v>
      </c>
    </row>
    <row r="104" spans="1:12" ht="15.75" customHeight="1" x14ac:dyDescent="0.25">
      <c r="A104" s="29">
        <f>A85</f>
        <v>1</v>
      </c>
      <c r="B104" s="30">
        <f>B85</f>
        <v>5</v>
      </c>
      <c r="C104" s="57" t="s">
        <v>4</v>
      </c>
      <c r="D104" s="58"/>
      <c r="E104" s="31"/>
      <c r="F104" s="32">
        <f>F93+F103</f>
        <v>627</v>
      </c>
      <c r="G104" s="32">
        <f t="shared" ref="G104" si="48">G93+G103</f>
        <v>47.559999999999995</v>
      </c>
      <c r="H104" s="32">
        <f t="shared" ref="H104" si="49">H93+H103</f>
        <v>37.64</v>
      </c>
      <c r="I104" s="32">
        <f t="shared" ref="I104" si="50">I93+I103</f>
        <v>173.9</v>
      </c>
      <c r="J104" s="32">
        <f t="shared" ref="J104:L104" si="51">J93+J103</f>
        <v>1584</v>
      </c>
      <c r="K104" s="32"/>
      <c r="L104" s="32">
        <f t="shared" si="51"/>
        <v>105.8</v>
      </c>
    </row>
    <row r="105" spans="1:12" ht="14.4" x14ac:dyDescent="0.3">
      <c r="A105" s="20">
        <v>2</v>
      </c>
      <c r="B105" s="21">
        <v>1</v>
      </c>
      <c r="C105" s="22" t="s">
        <v>20</v>
      </c>
      <c r="D105" s="5" t="s">
        <v>21</v>
      </c>
      <c r="E105" s="39" t="s">
        <v>45</v>
      </c>
      <c r="F105" s="40">
        <v>200</v>
      </c>
      <c r="G105" s="40">
        <v>4.5</v>
      </c>
      <c r="H105" s="40">
        <v>5.9</v>
      </c>
      <c r="I105" s="40">
        <v>42.7</v>
      </c>
      <c r="J105" s="40">
        <v>245</v>
      </c>
      <c r="K105" s="41"/>
      <c r="L105" s="40">
        <v>11.29</v>
      </c>
    </row>
    <row r="106" spans="1:12" ht="14.4" x14ac:dyDescent="0.3">
      <c r="A106" s="23"/>
      <c r="B106" s="15"/>
      <c r="C106" s="11"/>
      <c r="D106" s="8"/>
      <c r="E106" s="54" t="s">
        <v>68</v>
      </c>
      <c r="F106" s="55">
        <v>65</v>
      </c>
      <c r="G106" s="55">
        <v>9.1999999999999993</v>
      </c>
      <c r="H106" s="55">
        <v>11.3</v>
      </c>
      <c r="I106" s="55">
        <v>24.5</v>
      </c>
      <c r="J106" s="55">
        <v>921</v>
      </c>
      <c r="K106" s="56"/>
      <c r="L106" s="55">
        <v>29.72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 t="s">
        <v>22</v>
      </c>
      <c r="E108" s="42" t="s">
        <v>60</v>
      </c>
      <c r="F108" s="43">
        <v>200</v>
      </c>
      <c r="G108" s="43">
        <v>2.4</v>
      </c>
      <c r="H108" s="43"/>
      <c r="I108" s="43">
        <v>41.4</v>
      </c>
      <c r="J108" s="43">
        <v>171</v>
      </c>
      <c r="K108" s="44"/>
      <c r="L108" s="43">
        <v>21</v>
      </c>
    </row>
    <row r="109" spans="1:12" ht="14.4" x14ac:dyDescent="0.3">
      <c r="A109" s="23"/>
      <c r="B109" s="15"/>
      <c r="C109" s="11"/>
      <c r="D109" s="7" t="s">
        <v>23</v>
      </c>
      <c r="E109" s="42" t="s">
        <v>43</v>
      </c>
      <c r="F109" s="43">
        <v>35</v>
      </c>
      <c r="G109" s="43">
        <v>7.8</v>
      </c>
      <c r="H109" s="43">
        <v>1</v>
      </c>
      <c r="I109" s="43">
        <v>48.1</v>
      </c>
      <c r="J109" s="43">
        <v>239</v>
      </c>
      <c r="K109" s="44"/>
      <c r="L109" s="43">
        <v>2.93</v>
      </c>
    </row>
    <row r="110" spans="1:12" ht="14.4" x14ac:dyDescent="0.3">
      <c r="A110" s="23"/>
      <c r="B110" s="15"/>
      <c r="C110" s="11"/>
      <c r="D110" s="7" t="s">
        <v>54</v>
      </c>
      <c r="E110" s="42" t="s">
        <v>61</v>
      </c>
      <c r="F110" s="43">
        <v>50</v>
      </c>
      <c r="G110" s="43">
        <v>1.1399999999999999</v>
      </c>
      <c r="H110" s="43">
        <v>0.52</v>
      </c>
      <c r="I110" s="43">
        <v>14.66</v>
      </c>
      <c r="J110" s="43">
        <v>61</v>
      </c>
      <c r="K110" s="44"/>
      <c r="L110" s="43">
        <v>39</v>
      </c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33</v>
      </c>
      <c r="E113" s="9"/>
      <c r="F113" s="19">
        <f>SUM(F105:F112)</f>
        <v>550</v>
      </c>
      <c r="G113" s="19">
        <f t="shared" ref="G113:J113" si="52">SUM(G105:G112)</f>
        <v>25.04</v>
      </c>
      <c r="H113" s="19">
        <f t="shared" si="52"/>
        <v>18.720000000000002</v>
      </c>
      <c r="I113" s="19">
        <f t="shared" si="52"/>
        <v>171.35999999999999</v>
      </c>
      <c r="J113" s="19">
        <f t="shared" si="52"/>
        <v>1637</v>
      </c>
      <c r="K113" s="25"/>
      <c r="L113" s="19">
        <f t="shared" ref="L113" si="53">SUM(L105:L112)</f>
        <v>103.94</v>
      </c>
    </row>
    <row r="114" spans="1:12" ht="14.4" x14ac:dyDescent="0.3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27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31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32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54">SUM(G114:G122)</f>
        <v>0</v>
      </c>
      <c r="H123" s="19">
        <f t="shared" si="54"/>
        <v>0</v>
      </c>
      <c r="I123" s="19">
        <f t="shared" si="54"/>
        <v>0</v>
      </c>
      <c r="J123" s="19">
        <f t="shared" si="54"/>
        <v>0</v>
      </c>
      <c r="K123" s="25"/>
      <c r="L123" s="19">
        <f t="shared" ref="L123" si="55">SUM(L114:L122)</f>
        <v>0</v>
      </c>
    </row>
    <row r="124" spans="1:12" ht="14.4" x14ac:dyDescent="0.25">
      <c r="A124" s="29">
        <f>A105</f>
        <v>2</v>
      </c>
      <c r="B124" s="30">
        <f>B105</f>
        <v>1</v>
      </c>
      <c r="C124" s="57" t="s">
        <v>4</v>
      </c>
      <c r="D124" s="58"/>
      <c r="E124" s="31"/>
      <c r="F124" s="32">
        <f>F113+F123</f>
        <v>550</v>
      </c>
      <c r="G124" s="32">
        <f t="shared" ref="G124" si="56">G113+G123</f>
        <v>25.04</v>
      </c>
      <c r="H124" s="32">
        <f t="shared" ref="H124" si="57">H113+H123</f>
        <v>18.720000000000002</v>
      </c>
      <c r="I124" s="32">
        <f t="shared" ref="I124" si="58">I113+I123</f>
        <v>171.35999999999999</v>
      </c>
      <c r="J124" s="32">
        <f t="shared" ref="J124:L124" si="59">J113+J123</f>
        <v>1637</v>
      </c>
      <c r="K124" s="32"/>
      <c r="L124" s="32">
        <f t="shared" si="59"/>
        <v>103.94</v>
      </c>
    </row>
    <row r="125" spans="1:12" ht="14.4" x14ac:dyDescent="0.3">
      <c r="A125" s="14">
        <v>2</v>
      </c>
      <c r="B125" s="15">
        <v>2</v>
      </c>
      <c r="C125" s="22" t="s">
        <v>20</v>
      </c>
      <c r="D125" s="5" t="s">
        <v>21</v>
      </c>
      <c r="E125" s="39" t="s">
        <v>48</v>
      </c>
      <c r="F125" s="40">
        <v>200</v>
      </c>
      <c r="G125" s="40">
        <v>9.5</v>
      </c>
      <c r="H125" s="40">
        <v>7.7</v>
      </c>
      <c r="I125" s="40">
        <v>38.200000000000003</v>
      </c>
      <c r="J125" s="40">
        <v>254</v>
      </c>
      <c r="K125" s="41"/>
      <c r="L125" s="40">
        <v>6.08</v>
      </c>
    </row>
    <row r="126" spans="1:12" ht="14.4" x14ac:dyDescent="0.3">
      <c r="A126" s="14"/>
      <c r="B126" s="15"/>
      <c r="C126" s="11"/>
      <c r="D126" s="6"/>
      <c r="E126" s="42" t="s">
        <v>69</v>
      </c>
      <c r="F126" s="43">
        <v>110</v>
      </c>
      <c r="G126" s="43">
        <v>12.2</v>
      </c>
      <c r="H126" s="43">
        <v>2.4</v>
      </c>
      <c r="I126" s="43">
        <v>83.1</v>
      </c>
      <c r="J126" s="43">
        <v>83.1</v>
      </c>
      <c r="K126" s="44"/>
      <c r="L126" s="43">
        <v>37.380000000000003</v>
      </c>
    </row>
    <row r="127" spans="1:12" ht="14.4" x14ac:dyDescent="0.3">
      <c r="A127" s="14"/>
      <c r="B127" s="15"/>
      <c r="C127" s="11"/>
      <c r="D127" s="7" t="s">
        <v>22</v>
      </c>
      <c r="E127" s="42" t="s">
        <v>70</v>
      </c>
      <c r="F127" s="43">
        <v>200</v>
      </c>
      <c r="G127" s="43">
        <v>0.1</v>
      </c>
      <c r="H127" s="43"/>
      <c r="I127" s="43">
        <v>4.7</v>
      </c>
      <c r="J127" s="43">
        <v>41</v>
      </c>
      <c r="K127" s="44"/>
      <c r="L127" s="43">
        <v>5</v>
      </c>
    </row>
    <row r="128" spans="1:12" ht="14.4" x14ac:dyDescent="0.3">
      <c r="A128" s="14"/>
      <c r="B128" s="15"/>
      <c r="C128" s="11"/>
      <c r="D128" s="7" t="s">
        <v>23</v>
      </c>
      <c r="E128" s="42" t="s">
        <v>43</v>
      </c>
      <c r="F128" s="43">
        <v>35</v>
      </c>
      <c r="G128" s="43">
        <v>7.8</v>
      </c>
      <c r="H128" s="43">
        <v>1</v>
      </c>
      <c r="I128" s="43">
        <v>40</v>
      </c>
      <c r="J128" s="43">
        <v>239</v>
      </c>
      <c r="K128" s="44"/>
      <c r="L128" s="43">
        <v>2.93</v>
      </c>
    </row>
    <row r="129" spans="1:12" ht="14.4" x14ac:dyDescent="0.3">
      <c r="A129" s="14"/>
      <c r="B129" s="15"/>
      <c r="C129" s="11"/>
      <c r="D129" s="7" t="s">
        <v>54</v>
      </c>
      <c r="E129" s="42" t="s">
        <v>61</v>
      </c>
      <c r="F129" s="43">
        <v>60</v>
      </c>
      <c r="G129" s="43">
        <v>9.8000000000000007</v>
      </c>
      <c r="H129" s="43">
        <v>34.700000000000003</v>
      </c>
      <c r="I129" s="43">
        <v>16</v>
      </c>
      <c r="J129" s="43">
        <v>455</v>
      </c>
      <c r="K129" s="44"/>
      <c r="L129" s="43">
        <v>53.4</v>
      </c>
    </row>
    <row r="130" spans="1:12" ht="14.4" x14ac:dyDescent="0.3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6"/>
      <c r="B132" s="17"/>
      <c r="C132" s="8"/>
      <c r="D132" s="18" t="s">
        <v>33</v>
      </c>
      <c r="E132" s="9"/>
      <c r="F132" s="19">
        <f>SUM(F125:F131)</f>
        <v>605</v>
      </c>
      <c r="G132" s="19">
        <f t="shared" ref="G132:J132" si="60">SUM(G125:G131)</f>
        <v>39.400000000000006</v>
      </c>
      <c r="H132" s="19">
        <f t="shared" si="60"/>
        <v>45.800000000000004</v>
      </c>
      <c r="I132" s="19">
        <f t="shared" si="60"/>
        <v>182</v>
      </c>
      <c r="J132" s="19">
        <f t="shared" si="60"/>
        <v>1072.0999999999999</v>
      </c>
      <c r="K132" s="25"/>
      <c r="L132" s="19">
        <f t="shared" ref="L132" si="61">SUM(L125:L131)</f>
        <v>104.78999999999999</v>
      </c>
    </row>
    <row r="133" spans="1:12" ht="14.4" x14ac:dyDescent="0.3">
      <c r="A133" s="13">
        <f>A125</f>
        <v>2</v>
      </c>
      <c r="B133" s="13">
        <f>B125</f>
        <v>2</v>
      </c>
      <c r="C133" s="10" t="s">
        <v>25</v>
      </c>
      <c r="D133" s="7" t="s">
        <v>26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27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31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32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62">SUM(G133:G141)</f>
        <v>0</v>
      </c>
      <c r="H142" s="19">
        <f t="shared" si="62"/>
        <v>0</v>
      </c>
      <c r="I142" s="19">
        <f t="shared" si="62"/>
        <v>0</v>
      </c>
      <c r="J142" s="19">
        <f t="shared" si="62"/>
        <v>0</v>
      </c>
      <c r="K142" s="25"/>
      <c r="L142" s="19">
        <f t="shared" ref="L142" si="63">SUM(L133:L141)</f>
        <v>0</v>
      </c>
    </row>
    <row r="143" spans="1:12" ht="14.4" x14ac:dyDescent="0.25">
      <c r="A143" s="33">
        <f>A125</f>
        <v>2</v>
      </c>
      <c r="B143" s="33">
        <f>B125</f>
        <v>2</v>
      </c>
      <c r="C143" s="57" t="s">
        <v>4</v>
      </c>
      <c r="D143" s="58"/>
      <c r="E143" s="31"/>
      <c r="F143" s="32">
        <f>F132+F142</f>
        <v>605</v>
      </c>
      <c r="G143" s="32">
        <f t="shared" ref="G143" si="64">G132+G142</f>
        <v>39.400000000000006</v>
      </c>
      <c r="H143" s="32">
        <f t="shared" ref="H143" si="65">H132+H142</f>
        <v>45.800000000000004</v>
      </c>
      <c r="I143" s="32">
        <f t="shared" ref="I143" si="66">I132+I142</f>
        <v>182</v>
      </c>
      <c r="J143" s="32">
        <f t="shared" ref="J143:L143" si="67">J132+J142</f>
        <v>1072.0999999999999</v>
      </c>
      <c r="K143" s="32"/>
      <c r="L143" s="32">
        <f t="shared" si="67"/>
        <v>104.78999999999999</v>
      </c>
    </row>
    <row r="144" spans="1:12" ht="14.4" x14ac:dyDescent="0.3">
      <c r="A144" s="20">
        <v>2</v>
      </c>
      <c r="B144" s="21">
        <v>3</v>
      </c>
      <c r="C144" s="22" t="s">
        <v>20</v>
      </c>
      <c r="D144" s="5" t="s">
        <v>21</v>
      </c>
      <c r="E144" s="39" t="s">
        <v>71</v>
      </c>
      <c r="F144" s="40">
        <v>200</v>
      </c>
      <c r="G144" s="40">
        <v>7.3</v>
      </c>
      <c r="H144" s="40">
        <v>5.6</v>
      </c>
      <c r="I144" s="40">
        <v>44.5</v>
      </c>
      <c r="J144" s="40">
        <v>262</v>
      </c>
      <c r="K144" s="41"/>
      <c r="L144" s="40">
        <v>6.92</v>
      </c>
    </row>
    <row r="145" spans="1:12" ht="14.4" x14ac:dyDescent="0.3">
      <c r="A145" s="23"/>
      <c r="B145" s="15"/>
      <c r="C145" s="11"/>
      <c r="D145" s="6"/>
      <c r="E145" s="42" t="s">
        <v>72</v>
      </c>
      <c r="F145" s="43">
        <v>65</v>
      </c>
      <c r="G145" s="43">
        <v>12</v>
      </c>
      <c r="H145" s="43">
        <v>22</v>
      </c>
      <c r="I145" s="43">
        <v>1</v>
      </c>
      <c r="J145" s="43">
        <v>921</v>
      </c>
      <c r="K145" s="44"/>
      <c r="L145" s="43">
        <v>37.19</v>
      </c>
    </row>
    <row r="146" spans="1:12" ht="14.4" x14ac:dyDescent="0.3">
      <c r="A146" s="23"/>
      <c r="B146" s="15"/>
      <c r="C146" s="11"/>
      <c r="D146" s="7" t="s">
        <v>22</v>
      </c>
      <c r="E146" s="42" t="s">
        <v>73</v>
      </c>
      <c r="F146" s="43">
        <v>200</v>
      </c>
      <c r="G146" s="43">
        <v>0.1</v>
      </c>
      <c r="H146" s="43"/>
      <c r="I146" s="43">
        <v>8.8000000000000007</v>
      </c>
      <c r="J146" s="43">
        <v>35</v>
      </c>
      <c r="K146" s="44"/>
      <c r="L146" s="43">
        <v>10.25</v>
      </c>
    </row>
    <row r="147" spans="1:12" ht="15.75" customHeight="1" x14ac:dyDescent="0.3">
      <c r="A147" s="23"/>
      <c r="B147" s="15"/>
      <c r="C147" s="11"/>
      <c r="D147" s="7" t="s">
        <v>23</v>
      </c>
      <c r="E147" s="42" t="s">
        <v>43</v>
      </c>
      <c r="F147" s="43">
        <v>35</v>
      </c>
      <c r="G147" s="43">
        <v>7.9</v>
      </c>
      <c r="H147" s="43">
        <v>1</v>
      </c>
      <c r="I147" s="43">
        <v>48.1</v>
      </c>
      <c r="J147" s="43">
        <v>239</v>
      </c>
      <c r="K147" s="44"/>
      <c r="L147" s="43">
        <v>2.93</v>
      </c>
    </row>
    <row r="148" spans="1:12" ht="14.4" x14ac:dyDescent="0.3">
      <c r="A148" s="23"/>
      <c r="B148" s="15"/>
      <c r="C148" s="11"/>
      <c r="D148" s="7" t="s">
        <v>24</v>
      </c>
      <c r="E148" s="42" t="s">
        <v>49</v>
      </c>
      <c r="F148" s="43">
        <v>121</v>
      </c>
      <c r="G148" s="43">
        <v>0.4</v>
      </c>
      <c r="H148" s="43">
        <v>0.3</v>
      </c>
      <c r="I148" s="43">
        <v>10.3</v>
      </c>
      <c r="J148" s="43">
        <v>47</v>
      </c>
      <c r="K148" s="44"/>
      <c r="L148" s="43">
        <v>27.18</v>
      </c>
    </row>
    <row r="149" spans="1:12" ht="14.4" x14ac:dyDescent="0.3">
      <c r="A149" s="23"/>
      <c r="B149" s="15"/>
      <c r="C149" s="11"/>
      <c r="D149" s="6" t="s">
        <v>54</v>
      </c>
      <c r="E149" s="42" t="s">
        <v>61</v>
      </c>
      <c r="F149" s="43">
        <v>20</v>
      </c>
      <c r="G149" s="43">
        <v>5</v>
      </c>
      <c r="H149" s="43">
        <v>26</v>
      </c>
      <c r="I149" s="43">
        <v>56</v>
      </c>
      <c r="J149" s="43">
        <v>483</v>
      </c>
      <c r="K149" s="44"/>
      <c r="L149" s="43">
        <v>21.33</v>
      </c>
    </row>
    <row r="150" spans="1:12" ht="14.4" x14ac:dyDescent="0.3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4"/>
      <c r="B151" s="17"/>
      <c r="C151" s="8"/>
      <c r="D151" s="18" t="s">
        <v>33</v>
      </c>
      <c r="E151" s="9"/>
      <c r="F151" s="19">
        <f>SUM(F144:F150)</f>
        <v>641</v>
      </c>
      <c r="G151" s="19">
        <f t="shared" ref="G151:J151" si="68">SUM(G144:G150)</f>
        <v>32.700000000000003</v>
      </c>
      <c r="H151" s="19">
        <f t="shared" si="68"/>
        <v>54.900000000000006</v>
      </c>
      <c r="I151" s="19">
        <f t="shared" si="68"/>
        <v>168.7</v>
      </c>
      <c r="J151" s="19">
        <f t="shared" si="68"/>
        <v>1987</v>
      </c>
      <c r="K151" s="25"/>
      <c r="L151" s="19">
        <f t="shared" ref="L151" si="69">SUM(L144:L150)</f>
        <v>105.8</v>
      </c>
    </row>
    <row r="152" spans="1:12" ht="14.4" x14ac:dyDescent="0.3">
      <c r="A152" s="26">
        <f>A144</f>
        <v>2</v>
      </c>
      <c r="B152" s="13">
        <f>B144</f>
        <v>3</v>
      </c>
      <c r="C152" s="10" t="s">
        <v>25</v>
      </c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27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31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32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4"/>
      <c r="B161" s="17"/>
      <c r="C161" s="8"/>
      <c r="D161" s="18" t="s">
        <v>33</v>
      </c>
      <c r="E161" s="9"/>
      <c r="F161" s="19">
        <f>SUM(F152:F160)</f>
        <v>0</v>
      </c>
      <c r="G161" s="19">
        <f t="shared" ref="G161:J161" si="70">SUM(G152:G160)</f>
        <v>0</v>
      </c>
      <c r="H161" s="19">
        <f t="shared" si="70"/>
        <v>0</v>
      </c>
      <c r="I161" s="19">
        <f t="shared" si="70"/>
        <v>0</v>
      </c>
      <c r="J161" s="19">
        <f t="shared" si="70"/>
        <v>0</v>
      </c>
      <c r="K161" s="25"/>
      <c r="L161" s="19">
        <f t="shared" ref="L161" si="71">SUM(L152:L160)</f>
        <v>0</v>
      </c>
    </row>
    <row r="162" spans="1:12" ht="14.4" x14ac:dyDescent="0.25">
      <c r="A162" s="29">
        <f>A144</f>
        <v>2</v>
      </c>
      <c r="B162" s="30">
        <f>B144</f>
        <v>3</v>
      </c>
      <c r="C162" s="57" t="s">
        <v>4</v>
      </c>
      <c r="D162" s="58"/>
      <c r="E162" s="31"/>
      <c r="F162" s="32">
        <f>F151+F161</f>
        <v>641</v>
      </c>
      <c r="G162" s="32">
        <f t="shared" ref="G162" si="72">G151+G161</f>
        <v>32.700000000000003</v>
      </c>
      <c r="H162" s="32">
        <f t="shared" ref="H162" si="73">H151+H161</f>
        <v>54.900000000000006</v>
      </c>
      <c r="I162" s="32">
        <f t="shared" ref="I162" si="74">I151+I161</f>
        <v>168.7</v>
      </c>
      <c r="J162" s="32">
        <f t="shared" ref="J162:L162" si="75">J151+J161</f>
        <v>1987</v>
      </c>
      <c r="K162" s="32"/>
      <c r="L162" s="32">
        <f t="shared" si="75"/>
        <v>105.8</v>
      </c>
    </row>
    <row r="163" spans="1:12" ht="14.4" x14ac:dyDescent="0.3">
      <c r="A163" s="20">
        <v>2</v>
      </c>
      <c r="B163" s="21">
        <v>4</v>
      </c>
      <c r="C163" s="22" t="s">
        <v>20</v>
      </c>
      <c r="D163" s="5" t="s">
        <v>21</v>
      </c>
      <c r="E163" s="39" t="s">
        <v>63</v>
      </c>
      <c r="F163" s="40">
        <v>200</v>
      </c>
      <c r="G163" s="40">
        <v>17.100000000000001</v>
      </c>
      <c r="H163" s="40">
        <v>17.399999999999999</v>
      </c>
      <c r="I163" s="40">
        <v>8.3000000000000007</v>
      </c>
      <c r="J163" s="40">
        <v>299</v>
      </c>
      <c r="K163" s="41"/>
      <c r="L163" s="40">
        <v>12.38</v>
      </c>
    </row>
    <row r="164" spans="1:12" ht="14.4" x14ac:dyDescent="0.3">
      <c r="A164" s="23"/>
      <c r="B164" s="15"/>
      <c r="C164" s="11"/>
      <c r="D164" s="8"/>
      <c r="E164" s="54" t="s">
        <v>66</v>
      </c>
      <c r="F164" s="55">
        <v>65</v>
      </c>
      <c r="G164" s="55">
        <v>15</v>
      </c>
      <c r="H164" s="55">
        <v>12.3</v>
      </c>
      <c r="I164" s="55">
        <v>7</v>
      </c>
      <c r="J164" s="55">
        <v>200</v>
      </c>
      <c r="K164" s="56"/>
      <c r="L164" s="55">
        <v>37.299999999999997</v>
      </c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22</v>
      </c>
      <c r="E166" s="42" t="s">
        <v>74</v>
      </c>
      <c r="F166" s="43">
        <v>200</v>
      </c>
      <c r="G166" s="43">
        <v>0.5</v>
      </c>
      <c r="H166" s="43">
        <v>0.17</v>
      </c>
      <c r="I166" s="43">
        <v>11</v>
      </c>
      <c r="J166" s="43">
        <v>46</v>
      </c>
      <c r="K166" s="44"/>
      <c r="L166" s="43">
        <v>13.7</v>
      </c>
    </row>
    <row r="167" spans="1:12" ht="14.4" x14ac:dyDescent="0.3">
      <c r="A167" s="23"/>
      <c r="B167" s="15"/>
      <c r="C167" s="11"/>
      <c r="D167" s="7" t="s">
        <v>23</v>
      </c>
      <c r="E167" s="42" t="s">
        <v>43</v>
      </c>
      <c r="F167" s="43">
        <v>35</v>
      </c>
      <c r="G167" s="43">
        <v>8.6999999999999993</v>
      </c>
      <c r="H167" s="43">
        <v>1</v>
      </c>
      <c r="I167" s="43">
        <v>48.1</v>
      </c>
      <c r="J167" s="43">
        <v>239</v>
      </c>
      <c r="K167" s="44"/>
      <c r="L167" s="43">
        <v>2.93</v>
      </c>
    </row>
    <row r="168" spans="1:12" ht="14.4" x14ac:dyDescent="0.3">
      <c r="A168" s="23"/>
      <c r="B168" s="15"/>
      <c r="C168" s="11"/>
      <c r="D168" s="7" t="s">
        <v>24</v>
      </c>
      <c r="E168" s="42" t="s">
        <v>47</v>
      </c>
      <c r="F168" s="43">
        <v>98</v>
      </c>
      <c r="G168" s="43">
        <v>1.1399999999999999</v>
      </c>
      <c r="H168" s="43">
        <v>0.52</v>
      </c>
      <c r="I168" s="43">
        <v>13.1</v>
      </c>
      <c r="J168" s="43">
        <v>61</v>
      </c>
      <c r="K168" s="44"/>
      <c r="L168" s="43">
        <v>20.49</v>
      </c>
    </row>
    <row r="169" spans="1:12" ht="14.4" x14ac:dyDescent="0.3">
      <c r="A169" s="23"/>
      <c r="B169" s="15"/>
      <c r="C169" s="11"/>
      <c r="D169" s="6" t="s">
        <v>54</v>
      </c>
      <c r="E169" s="42" t="s">
        <v>61</v>
      </c>
      <c r="F169" s="43">
        <v>15</v>
      </c>
      <c r="G169" s="43">
        <v>0.26</v>
      </c>
      <c r="H169" s="43">
        <v>0.17</v>
      </c>
      <c r="I169" s="43">
        <v>50.4</v>
      </c>
      <c r="J169" s="43">
        <v>554</v>
      </c>
      <c r="K169" s="44"/>
      <c r="L169" s="43">
        <v>19</v>
      </c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SUM(F163:F170)</f>
        <v>613</v>
      </c>
      <c r="G171" s="19">
        <f t="shared" ref="G171:J171" si="76">SUM(G163:G170)</f>
        <v>42.699999999999996</v>
      </c>
      <c r="H171" s="19">
        <f t="shared" si="76"/>
        <v>31.560000000000002</v>
      </c>
      <c r="I171" s="19">
        <f t="shared" si="76"/>
        <v>137.9</v>
      </c>
      <c r="J171" s="19">
        <f t="shared" si="76"/>
        <v>1399</v>
      </c>
      <c r="K171" s="25"/>
      <c r="L171" s="19">
        <f t="shared" ref="L171" si="77">SUM(L163:L170)</f>
        <v>105.8</v>
      </c>
    </row>
    <row r="172" spans="1:12" ht="14.4" x14ac:dyDescent="0.3">
      <c r="A172" s="26">
        <f>A163</f>
        <v>2</v>
      </c>
      <c r="B172" s="13">
        <f>B163</f>
        <v>4</v>
      </c>
      <c r="C172" s="10" t="s">
        <v>25</v>
      </c>
      <c r="D172" s="7" t="s">
        <v>26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27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28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29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30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31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32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4"/>
      <c r="B181" s="17"/>
      <c r="C181" s="8"/>
      <c r="D181" s="18" t="s">
        <v>33</v>
      </c>
      <c r="E181" s="9"/>
      <c r="F181" s="19">
        <f>SUM(F172:F180)</f>
        <v>0</v>
      </c>
      <c r="G181" s="19">
        <f t="shared" ref="G181:J181" si="78">SUM(G172:G180)</f>
        <v>0</v>
      </c>
      <c r="H181" s="19">
        <f t="shared" si="78"/>
        <v>0</v>
      </c>
      <c r="I181" s="19">
        <f t="shared" si="78"/>
        <v>0</v>
      </c>
      <c r="J181" s="19">
        <f t="shared" si="78"/>
        <v>0</v>
      </c>
      <c r="K181" s="25"/>
      <c r="L181" s="19">
        <f t="shared" ref="L181" si="79">SUM(L172:L180)</f>
        <v>0</v>
      </c>
    </row>
    <row r="182" spans="1:12" ht="14.4" x14ac:dyDescent="0.25">
      <c r="A182" s="29">
        <f>A163</f>
        <v>2</v>
      </c>
      <c r="B182" s="30">
        <f>B163</f>
        <v>4</v>
      </c>
      <c r="C182" s="57" t="s">
        <v>4</v>
      </c>
      <c r="D182" s="58"/>
      <c r="E182" s="31"/>
      <c r="F182" s="32">
        <f>F171+F181</f>
        <v>613</v>
      </c>
      <c r="G182" s="32">
        <f t="shared" ref="G182" si="80">G171+G181</f>
        <v>42.699999999999996</v>
      </c>
      <c r="H182" s="32">
        <f t="shared" ref="H182" si="81">H171+H181</f>
        <v>31.560000000000002</v>
      </c>
      <c r="I182" s="32">
        <f t="shared" ref="I182" si="82">I171+I181</f>
        <v>137.9</v>
      </c>
      <c r="J182" s="32">
        <f t="shared" ref="J182:L182" si="83">J171+J181</f>
        <v>1399</v>
      </c>
      <c r="K182" s="32"/>
      <c r="L182" s="32">
        <f t="shared" si="83"/>
        <v>105.8</v>
      </c>
    </row>
    <row r="183" spans="1:12" ht="14.4" x14ac:dyDescent="0.3">
      <c r="A183" s="20">
        <v>2</v>
      </c>
      <c r="B183" s="21">
        <v>5</v>
      </c>
      <c r="C183" s="22" t="s">
        <v>20</v>
      </c>
      <c r="D183" s="5" t="s">
        <v>21</v>
      </c>
      <c r="E183" s="39" t="s">
        <v>51</v>
      </c>
      <c r="F183" s="40">
        <v>200</v>
      </c>
      <c r="G183" s="40">
        <v>23.8</v>
      </c>
      <c r="H183" s="40">
        <v>24.3</v>
      </c>
      <c r="I183" s="40">
        <v>40.200000000000003</v>
      </c>
      <c r="J183" s="40">
        <v>479</v>
      </c>
      <c r="K183" s="41"/>
      <c r="L183" s="40">
        <v>35.770000000000003</v>
      </c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22</v>
      </c>
      <c r="E185" s="42" t="s">
        <v>53</v>
      </c>
      <c r="F185" s="43">
        <v>200</v>
      </c>
      <c r="G185" s="43">
        <v>0.5</v>
      </c>
      <c r="H185" s="43">
        <v>0.17</v>
      </c>
      <c r="I185" s="43">
        <v>11</v>
      </c>
      <c r="J185" s="43">
        <v>46</v>
      </c>
      <c r="K185" s="44"/>
      <c r="L185" s="43">
        <v>10.23</v>
      </c>
    </row>
    <row r="186" spans="1:12" ht="14.4" x14ac:dyDescent="0.3">
      <c r="A186" s="23"/>
      <c r="B186" s="15"/>
      <c r="C186" s="11"/>
      <c r="D186" s="7" t="s">
        <v>23</v>
      </c>
      <c r="E186" s="42" t="s">
        <v>43</v>
      </c>
      <c r="F186" s="43">
        <v>35</v>
      </c>
      <c r="G186" s="43">
        <v>8.6999999999999993</v>
      </c>
      <c r="H186" s="43">
        <v>1</v>
      </c>
      <c r="I186" s="43">
        <v>48.1</v>
      </c>
      <c r="J186" s="43">
        <v>239</v>
      </c>
      <c r="K186" s="44"/>
      <c r="L186" s="43">
        <v>2.93</v>
      </c>
    </row>
    <row r="187" spans="1:12" ht="14.4" x14ac:dyDescent="0.3">
      <c r="A187" s="23"/>
      <c r="B187" s="15"/>
      <c r="C187" s="11"/>
      <c r="D187" s="7" t="s">
        <v>24</v>
      </c>
      <c r="E187" s="42" t="s">
        <v>44</v>
      </c>
      <c r="F187" s="43">
        <v>63</v>
      </c>
      <c r="G187" s="43">
        <v>0.28000000000000003</v>
      </c>
      <c r="H187" s="43">
        <v>0.17</v>
      </c>
      <c r="I187" s="43">
        <v>12.1</v>
      </c>
      <c r="J187" s="43">
        <v>52</v>
      </c>
      <c r="K187" s="44"/>
      <c r="L187" s="43">
        <v>7.87</v>
      </c>
    </row>
    <row r="188" spans="1:12" ht="14.4" x14ac:dyDescent="0.3">
      <c r="A188" s="23"/>
      <c r="B188" s="15"/>
      <c r="C188" s="11"/>
      <c r="D188" s="6" t="s">
        <v>54</v>
      </c>
      <c r="E188" s="42" t="s">
        <v>75</v>
      </c>
      <c r="F188" s="43">
        <v>50</v>
      </c>
      <c r="G188" s="43">
        <v>0.26</v>
      </c>
      <c r="H188" s="43">
        <v>0.17</v>
      </c>
      <c r="I188" s="43">
        <v>50.4</v>
      </c>
      <c r="J188" s="43">
        <v>554</v>
      </c>
      <c r="K188" s="44"/>
      <c r="L188" s="43">
        <v>49</v>
      </c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.75" customHeight="1" x14ac:dyDescent="0.3">
      <c r="A190" s="24"/>
      <c r="B190" s="17"/>
      <c r="C190" s="8"/>
      <c r="D190" s="18" t="s">
        <v>33</v>
      </c>
      <c r="E190" s="9"/>
      <c r="F190" s="19">
        <f>SUM(F183:F189)</f>
        <v>548</v>
      </c>
      <c r="G190" s="19">
        <f t="shared" ref="G190:J190" si="84">SUM(G183:G189)</f>
        <v>33.54</v>
      </c>
      <c r="H190" s="19">
        <f t="shared" si="84"/>
        <v>25.810000000000006</v>
      </c>
      <c r="I190" s="19">
        <f t="shared" si="84"/>
        <v>161.80000000000001</v>
      </c>
      <c r="J190" s="19">
        <f t="shared" si="84"/>
        <v>1370</v>
      </c>
      <c r="K190" s="25"/>
      <c r="L190" s="19">
        <f t="shared" ref="L190" si="85">SUM(L183:L189)</f>
        <v>105.8</v>
      </c>
    </row>
    <row r="191" spans="1:12" ht="14.4" x14ac:dyDescent="0.3">
      <c r="A191" s="26">
        <f>A183</f>
        <v>2</v>
      </c>
      <c r="B191" s="13">
        <f>B183</f>
        <v>5</v>
      </c>
      <c r="C191" s="10" t="s">
        <v>25</v>
      </c>
      <c r="D191" s="7" t="s">
        <v>26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27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28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29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 t="s">
        <v>30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31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32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4"/>
      <c r="B200" s="17"/>
      <c r="C200" s="8"/>
      <c r="D200" s="18" t="s">
        <v>33</v>
      </c>
      <c r="E200" s="9"/>
      <c r="F200" s="19">
        <f>SUM(F191:F199)</f>
        <v>0</v>
      </c>
      <c r="G200" s="19">
        <f t="shared" ref="G200:J200" si="86">SUM(G191:G199)</f>
        <v>0</v>
      </c>
      <c r="H200" s="19">
        <f t="shared" si="86"/>
        <v>0</v>
      </c>
      <c r="I200" s="19">
        <f t="shared" si="86"/>
        <v>0</v>
      </c>
      <c r="J200" s="19">
        <f t="shared" si="86"/>
        <v>0</v>
      </c>
      <c r="K200" s="25"/>
      <c r="L200" s="19">
        <f t="shared" ref="L200" si="87">SUM(L191:L199)</f>
        <v>0</v>
      </c>
    </row>
    <row r="201" spans="1:12" ht="14.4" x14ac:dyDescent="0.25">
      <c r="A201" s="29">
        <f>A183</f>
        <v>2</v>
      </c>
      <c r="B201" s="30">
        <f>B183</f>
        <v>5</v>
      </c>
      <c r="C201" s="57" t="s">
        <v>4</v>
      </c>
      <c r="D201" s="58"/>
      <c r="E201" s="31"/>
      <c r="F201" s="32">
        <f>F190+F200</f>
        <v>548</v>
      </c>
      <c r="G201" s="32">
        <f t="shared" ref="G201" si="88">G190+G200</f>
        <v>33.54</v>
      </c>
      <c r="H201" s="32">
        <f t="shared" ref="H201" si="89">H190+H200</f>
        <v>25.810000000000006</v>
      </c>
      <c r="I201" s="32">
        <f t="shared" ref="I201" si="90">I190+I200</f>
        <v>161.80000000000001</v>
      </c>
      <c r="J201" s="32">
        <f t="shared" ref="J201:L201" si="91">J190+J200</f>
        <v>1370</v>
      </c>
      <c r="K201" s="32"/>
      <c r="L201" s="32">
        <f t="shared" si="91"/>
        <v>105.8</v>
      </c>
    </row>
    <row r="202" spans="1:12" x14ac:dyDescent="0.25">
      <c r="A202" s="27"/>
      <c r="B202" s="28"/>
      <c r="C202" s="59" t="s">
        <v>5</v>
      </c>
      <c r="D202" s="59"/>
      <c r="E202" s="59"/>
      <c r="F202" s="34">
        <f>(F24+F44+F64+F84+F104+F124+F143+F162+F182+F201)/(IF(F24=0,0,1)+IF(F44=0,0,1)+IF(F64=0,0,1)+IF(F84=0,0,1)+IF(F104=0,0,1)+IF(F124=0,0,1)+IF(F143=0,0,1)+IF(F162=0,0,1)+IF(F182=0,0,1)+IF(F201=0,0,1))</f>
        <v>609.6</v>
      </c>
      <c r="G202" s="34">
        <f t="shared" ref="G202:J202" si="92">(G24+G44+G64+G84+G104+G124+G143+G162+G182+G201)/(IF(G24=0,0,1)+IF(G44=0,0,1)+IF(G64=0,0,1)+IF(G84=0,0,1)+IF(G104=0,0,1)+IF(G124=0,0,1)+IF(G143=0,0,1)+IF(G162=0,0,1)+IF(G182=0,0,1)+IF(G201=0,0,1))</f>
        <v>36.224000000000004</v>
      </c>
      <c r="H202" s="34">
        <f t="shared" si="92"/>
        <v>32.655000000000001</v>
      </c>
      <c r="I202" s="34">
        <f t="shared" si="92"/>
        <v>164.86700000000002</v>
      </c>
      <c r="J202" s="34">
        <f t="shared" si="92"/>
        <v>1359.06</v>
      </c>
      <c r="K202" s="34"/>
      <c r="L202" s="34">
        <f t="shared" ref="L202" si="93">(L24+L44+L64+L84+L104+L124+L143+L162+L182+L201)/(IF(L24=0,0,1)+IF(L44=0,0,1)+IF(L64=0,0,1)+IF(L84=0,0,1)+IF(L104=0,0,1)+IF(L124=0,0,1)+IF(L143=0,0,1)+IF(L162=0,0,1)+IF(L182=0,0,1)+IF(L201=0,0,1))</f>
        <v>106.29199999999999</v>
      </c>
    </row>
  </sheetData>
  <mergeCells count="14">
    <mergeCell ref="C1:E1"/>
    <mergeCell ref="H1:K1"/>
    <mergeCell ref="H2:K2"/>
    <mergeCell ref="C44:D44"/>
    <mergeCell ref="C64:D64"/>
    <mergeCell ref="C84:D84"/>
    <mergeCell ref="C104:D104"/>
    <mergeCell ref="C24:D24"/>
    <mergeCell ref="C202:E202"/>
    <mergeCell ref="C201:D201"/>
    <mergeCell ref="C124:D124"/>
    <mergeCell ref="C143:D143"/>
    <mergeCell ref="C162:D162"/>
    <mergeCell ref="C182:D18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2023-10-17T12:06:34Z</cp:lastPrinted>
  <dcterms:created xsi:type="dcterms:W3CDTF">2022-05-16T14:23:56Z</dcterms:created>
  <dcterms:modified xsi:type="dcterms:W3CDTF">2023-10-17T12:06:46Z</dcterms:modified>
</cp:coreProperties>
</file>